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2018 поправка 2" sheetId="9" r:id="rId1"/>
  </sheets>
  <definedNames>
    <definedName name="_xlnm.Print_Titles" localSheetId="0">'2018 поправка 2'!$11:$13</definedName>
  </definedNames>
  <calcPr calcId="125725"/>
</workbook>
</file>

<file path=xl/calcChain.xml><?xml version="1.0" encoding="utf-8"?>
<calcChain xmlns="http://schemas.openxmlformats.org/spreadsheetml/2006/main">
  <c r="F29" i="9"/>
  <c r="F26"/>
  <c r="F19"/>
  <c r="F18" s="1"/>
  <c r="F45" l="1"/>
  <c r="F16"/>
  <c r="F15" s="1"/>
  <c r="F14" s="1"/>
</calcChain>
</file>

<file path=xl/sharedStrings.xml><?xml version="1.0" encoding="utf-8"?>
<sst xmlns="http://schemas.openxmlformats.org/spreadsheetml/2006/main" count="150" uniqueCount="59">
  <si>
    <t>Смоленского городского</t>
  </si>
  <si>
    <t>тыс. руб.</t>
  </si>
  <si>
    <t>Наименование</t>
  </si>
  <si>
    <t xml:space="preserve">Код главного распорядителя средств бюджета города </t>
  </si>
  <si>
    <t>Раздел, подраздел</t>
  </si>
  <si>
    <t>Целевая статья расходов</t>
  </si>
  <si>
    <t>Вид расходов</t>
  </si>
  <si>
    <t>Сумма</t>
  </si>
  <si>
    <t>923</t>
  </si>
  <si>
    <t/>
  </si>
  <si>
    <t>0409</t>
  </si>
  <si>
    <t>НАЦИОНАЛЬНАЯ ЭКОНОМИКА</t>
  </si>
  <si>
    <t>0400</t>
  </si>
  <si>
    <t>ИТОГО</t>
  </si>
  <si>
    <t>Распределение бюджетных ассигнований на реализацию муниципального дорожного фонда города Смоленска на 2018 год</t>
  </si>
  <si>
    <t>Муниципальная программа "Развитие дорожной инфраструктуры города Смоленска" на 2018-2022 годы</t>
  </si>
  <si>
    <t>09 0 00 00000</t>
  </si>
  <si>
    <t>09 2 00 00000</t>
  </si>
  <si>
    <t>09 2 01 00000</t>
  </si>
  <si>
    <t>Выполнение работ, направленных на развитие улично-дорожной сети города Смоленска</t>
  </si>
  <si>
    <t>Подпрограмма "Содержание и ремонт объектов дорожной инфраструктуры в городе Смоленске"</t>
  </si>
  <si>
    <t>09 1 00 00000</t>
  </si>
  <si>
    <t>Сохранение и поддержание транспортно-эксплуатационных характеристик объектов дорожной инфраструктуры города Смоленска в соответствии с нормативными требованиями</t>
  </si>
  <si>
    <t>09 1 01 00000</t>
  </si>
  <si>
    <t>Выполнение работ, направленных на улучшение состояния улично-дорожной сети города Смоленска</t>
  </si>
  <si>
    <t>09 1 01 20320</t>
  </si>
  <si>
    <t>Осуществление дорожной деятельности в отношении автомобильных дорог местного значения а границах города Смоленска в связи с выполнением городом-героем Смоленском функций административного центра Смоленской области</t>
  </si>
  <si>
    <t>09 1 01 81570</t>
  </si>
  <si>
    <t>Подпрограмма "Ремонт внутриквартальных проездов на земельных учатсках, не относящихся к сформированным земельным участкам многоквартирных жилых домов в городе Смоленске"</t>
  </si>
  <si>
    <t>09 3 00 00000</t>
  </si>
  <si>
    <t>Сохранение и поддержание транспортно-эксплуатационных характеристик дорожного полотна внутриквартальных проездов</t>
  </si>
  <si>
    <t>09 3 01 00000</t>
  </si>
  <si>
    <t>Выполнение работ по ремонту дорожного покрытия внутриквартальных проездов на земельных участках, не относящихся к сформированным земельным участкам многоквартирных жилых домов в городе Смоленске</t>
  </si>
  <si>
    <t>09 3 01 20350</t>
  </si>
  <si>
    <t>Подпрограмма "Обеспечение безопасности дорожного движения на территории города Смоленска"</t>
  </si>
  <si>
    <t>09 4 00 00000</t>
  </si>
  <si>
    <t>Обеспечение охраны жизни, здоровья граждан и детей, гарантий их законных прав на безопасные условия движения по дорогам, улицам города Смоленска</t>
  </si>
  <si>
    <t>09 4 01 00000</t>
  </si>
  <si>
    <t>Выполнение работ по обеспечению безопасности дорожного движения на территории города Смоленска</t>
  </si>
  <si>
    <t>09 4 01 20360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</si>
  <si>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</si>
  <si>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09 1 01 81260</t>
  </si>
  <si>
    <t>Проектирование, строительство, реконструкция, капитальный ремонт и ремонт автомобильных дорог общего пользования местного значения, средства бюджета города Смоленска</t>
  </si>
  <si>
    <t>09 1 01 S1260</t>
  </si>
  <si>
    <t>09 2 01 81260</t>
  </si>
  <si>
    <t>09 2 01 81570</t>
  </si>
  <si>
    <t>09 2 01 S 1260</t>
  </si>
  <si>
    <t>09 2 01 S1260</t>
  </si>
  <si>
    <t>Подпрограмма "Проектирование, капитальный ремонт, реконструкция, строительство объектов дорожной инфраструктуры города Смоленска"</t>
  </si>
  <si>
    <t>Иные закупки товаров, работ и услуг для обеспечения государственных (муниципальных) нужд</t>
  </si>
  <si>
    <t>240</t>
  </si>
  <si>
    <t>610</t>
  </si>
  <si>
    <t>Субсидии бюджетным учреждениям</t>
  </si>
  <si>
    <t>(Приложение № 28)</t>
  </si>
  <si>
    <t>Управление дорожного хозяйства и строительства  Администрации города Смоленска</t>
  </si>
  <si>
    <t>Приложение № 10</t>
  </si>
  <si>
    <t>к решению  41-й  сессии</t>
  </si>
  <si>
    <t>Совета V созыва</t>
  </si>
  <si>
    <t>от 26.09.2018  № 678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</si>
</sst>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00"/>
  </numFmts>
  <fonts count="14">
    <font>
      <sz val="10"/>
      <name val="Arial"/>
    </font>
    <font>
      <sz val="12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sz val="8.5"/>
      <name val="MS Sans Serif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color rgb="FF000000"/>
      <name val="Arial"/>
    </font>
    <font>
      <b/>
      <sz val="10"/>
      <color rgb="FF000000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1F5F9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2" borderId="10">
      <alignment horizontal="left" vertical="top" wrapText="1"/>
    </xf>
    <xf numFmtId="49" fontId="11" fillId="2" borderId="10">
      <alignment horizontal="center" vertical="top" shrinkToFit="1"/>
    </xf>
  </cellStyleXfs>
  <cellXfs count="50">
    <xf numFmtId="0" fontId="0" fillId="0" borderId="0" xfId="0"/>
    <xf numFmtId="0" fontId="1" fillId="0" borderId="0" xfId="0" applyFont="1"/>
    <xf numFmtId="0" fontId="2" fillId="0" borderId="0" xfId="0" applyFont="1"/>
    <xf numFmtId="22" fontId="1" fillId="0" borderId="0" xfId="0" applyNumberFormat="1" applyFont="1"/>
    <xf numFmtId="49" fontId="3" fillId="0" borderId="0" xfId="0" applyNumberFormat="1" applyFont="1"/>
    <xf numFmtId="0" fontId="5" fillId="0" borderId="0" xfId="0" applyFont="1"/>
    <xf numFmtId="22" fontId="5" fillId="0" borderId="0" xfId="0" applyNumberFormat="1" applyFont="1"/>
    <xf numFmtId="0" fontId="5" fillId="0" borderId="0" xfId="0" applyFont="1" applyAlignment="1">
      <alignment horizontal="right"/>
    </xf>
    <xf numFmtId="14" fontId="5" fillId="0" borderId="0" xfId="0" applyNumberFormat="1" applyFont="1" applyAlignment="1">
      <alignment horizontal="left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49" fontId="3" fillId="0" borderId="6" xfId="0" applyNumberFormat="1" applyFont="1" applyBorder="1" applyAlignment="1">
      <alignment horizontal="left" wrapText="1"/>
    </xf>
    <xf numFmtId="49" fontId="3" fillId="0" borderId="1" xfId="0" applyNumberFormat="1" applyFont="1" applyBorder="1" applyAlignment="1">
      <alignment horizontal="center" wrapText="1"/>
    </xf>
    <xf numFmtId="164" fontId="3" fillId="0" borderId="7" xfId="0" applyNumberFormat="1" applyFont="1" applyFill="1" applyBorder="1" applyAlignment="1">
      <alignment horizontal="right" wrapText="1"/>
    </xf>
    <xf numFmtId="0" fontId="10" fillId="0" borderId="0" xfId="0" applyFont="1"/>
    <xf numFmtId="49" fontId="9" fillId="0" borderId="1" xfId="0" applyNumberFormat="1" applyFont="1" applyBorder="1" applyAlignment="1">
      <alignment horizontal="center" vertical="top" wrapText="1"/>
    </xf>
    <xf numFmtId="0" fontId="6" fillId="0" borderId="0" xfId="0" applyFont="1"/>
    <xf numFmtId="0" fontId="9" fillId="0" borderId="1" xfId="0" applyFont="1" applyBorder="1" applyAlignment="1">
      <alignment horizontal="center" vertical="center" wrapText="1"/>
    </xf>
    <xf numFmtId="49" fontId="9" fillId="0" borderId="6" xfId="0" applyNumberFormat="1" applyFont="1" applyBorder="1" applyAlignment="1" applyProtection="1">
      <alignment horizontal="left" wrapText="1"/>
    </xf>
    <xf numFmtId="49" fontId="9" fillId="0" borderId="1" xfId="0" applyNumberFormat="1" applyFont="1" applyBorder="1" applyAlignment="1" applyProtection="1">
      <alignment horizontal="center" wrapText="1"/>
    </xf>
    <xf numFmtId="164" fontId="9" fillId="0" borderId="7" xfId="0" applyNumberFormat="1" applyFont="1" applyBorder="1" applyAlignment="1" applyProtection="1">
      <alignment horizontal="right" wrapText="1"/>
    </xf>
    <xf numFmtId="49" fontId="6" fillId="0" borderId="6" xfId="0" applyNumberFormat="1" applyFont="1" applyBorder="1" applyAlignment="1" applyProtection="1">
      <alignment horizontal="lef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164" fontId="6" fillId="0" borderId="7" xfId="0" applyNumberFormat="1" applyFont="1" applyBorder="1" applyAlignment="1" applyProtection="1">
      <alignment horizontal="right" vertical="center" wrapText="1"/>
    </xf>
    <xf numFmtId="164" fontId="9" fillId="0" borderId="7" xfId="0" applyNumberFormat="1" applyFont="1" applyFill="1" applyBorder="1" applyAlignment="1">
      <alignment horizontal="right" wrapText="1"/>
    </xf>
    <xf numFmtId="0" fontId="9" fillId="0" borderId="1" xfId="0" applyFont="1" applyBorder="1"/>
    <xf numFmtId="164" fontId="9" fillId="0" borderId="1" xfId="0" applyNumberFormat="1" applyFont="1" applyBorder="1"/>
    <xf numFmtId="164" fontId="9" fillId="0" borderId="7" xfId="0" applyNumberFormat="1" applyFont="1" applyBorder="1" applyAlignment="1" applyProtection="1">
      <alignment horizontal="right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center" wrapText="1"/>
    </xf>
    <xf numFmtId="164" fontId="6" fillId="0" borderId="7" xfId="0" applyNumberFormat="1" applyFont="1" applyBorder="1" applyAlignment="1" applyProtection="1">
      <alignment horizontal="right" wrapText="1"/>
    </xf>
    <xf numFmtId="0" fontId="12" fillId="0" borderId="1" xfId="1" quotePrefix="1" applyNumberFormat="1" applyFont="1" applyFill="1" applyBorder="1" applyProtection="1">
      <alignment horizontal="left" vertical="top" wrapText="1"/>
    </xf>
    <xf numFmtId="49" fontId="9" fillId="0" borderId="1" xfId="0" applyNumberFormat="1" applyFont="1" applyBorder="1" applyAlignment="1" applyProtection="1">
      <alignment wrapText="1"/>
    </xf>
    <xf numFmtId="49" fontId="9" fillId="0" borderId="11" xfId="0" applyNumberFormat="1" applyFont="1" applyBorder="1" applyAlignment="1" applyProtection="1">
      <alignment horizontal="left" vertical="center" wrapText="1"/>
    </xf>
    <xf numFmtId="0" fontId="13" fillId="0" borderId="0" xfId="0" applyFont="1"/>
    <xf numFmtId="165" fontId="0" fillId="0" borderId="0" xfId="0" applyNumberFormat="1" applyFill="1"/>
    <xf numFmtId="0" fontId="0" fillId="0" borderId="0" xfId="0" applyFill="1"/>
    <xf numFmtId="164" fontId="9" fillId="0" borderId="7" xfId="0" applyNumberFormat="1" applyFont="1" applyFill="1" applyBorder="1" applyAlignment="1" applyProtection="1">
      <alignment horizontal="right" wrapText="1"/>
    </xf>
    <xf numFmtId="164" fontId="6" fillId="0" borderId="7" xfId="0" applyNumberFormat="1" applyFont="1" applyFill="1" applyBorder="1" applyAlignment="1" applyProtection="1">
      <alignment horizontal="right" vertical="center" wrapText="1"/>
    </xf>
    <xf numFmtId="164" fontId="9" fillId="0" borderId="7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textRotation="90" wrapText="1"/>
    </xf>
    <xf numFmtId="0" fontId="8" fillId="0" borderId="2" xfId="0" applyFont="1" applyBorder="1" applyAlignment="1">
      <alignment horizontal="center" vertical="center" textRotation="90" wrapText="1"/>
    </xf>
    <xf numFmtId="0" fontId="8" fillId="0" borderId="5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</cellXfs>
  <cellStyles count="3">
    <cellStyle name="ex71" xfId="2"/>
    <cellStyle name="ex7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5"/>
  <sheetViews>
    <sheetView tabSelected="1" zoomScale="120" zoomScaleNormal="120" workbookViewId="0">
      <selection activeCell="D6" sqref="D6"/>
    </sheetView>
  </sheetViews>
  <sheetFormatPr defaultColWidth="8" defaultRowHeight="12.75" outlineLevelRow="4"/>
  <cols>
    <col min="1" max="1" width="32.85546875" style="17" customWidth="1"/>
    <col min="2" max="3" width="7.5703125" style="17" customWidth="1"/>
    <col min="4" max="4" width="15" style="17" customWidth="1"/>
    <col min="5" max="5" width="7.5703125" style="17" customWidth="1"/>
    <col min="6" max="6" width="13.42578125" style="17" customWidth="1"/>
    <col min="7" max="7" width="10.28515625" style="17" customWidth="1"/>
    <col min="8" max="8" width="11.7109375" style="17" customWidth="1"/>
    <col min="9" max="16384" width="8" style="17"/>
  </cols>
  <sheetData>
    <row r="1" spans="1:9" customFormat="1" ht="15.75">
      <c r="A1" s="1"/>
      <c r="B1" s="1"/>
      <c r="C1" s="1"/>
      <c r="D1" s="2" t="s">
        <v>55</v>
      </c>
      <c r="E1" s="2"/>
      <c r="F1" s="2"/>
      <c r="G1" s="3"/>
      <c r="H1" s="1"/>
      <c r="I1" s="1"/>
    </row>
    <row r="2" spans="1:9" customFormat="1" ht="15.75">
      <c r="A2" s="1"/>
      <c r="B2" s="1"/>
      <c r="C2" s="1"/>
      <c r="D2" s="41" t="s">
        <v>56</v>
      </c>
      <c r="E2" s="41"/>
      <c r="F2" s="41"/>
      <c r="H2" s="1"/>
      <c r="I2" s="1"/>
    </row>
    <row r="3" spans="1:9" customFormat="1" ht="15.75">
      <c r="A3" s="4"/>
      <c r="B3" s="1"/>
      <c r="C3" s="1"/>
      <c r="D3" s="2" t="s">
        <v>0</v>
      </c>
      <c r="E3" s="2"/>
      <c r="F3" s="2"/>
      <c r="H3" s="1"/>
      <c r="I3" s="1"/>
    </row>
    <row r="4" spans="1:9" customFormat="1" ht="15.75">
      <c r="D4" s="2" t="s">
        <v>57</v>
      </c>
    </row>
    <row r="5" spans="1:9" customFormat="1" ht="15.75" customHeight="1">
      <c r="A5" s="1"/>
      <c r="B5" s="1"/>
      <c r="C5" s="1"/>
      <c r="D5" s="42" t="s">
        <v>58</v>
      </c>
      <c r="E5" s="42"/>
      <c r="F5" s="42"/>
      <c r="H5" s="1"/>
      <c r="I5" s="1"/>
    </row>
    <row r="6" spans="1:9" customFormat="1" ht="15.75">
      <c r="A6" s="1"/>
      <c r="B6" s="1"/>
      <c r="C6" s="1"/>
      <c r="D6" s="1"/>
      <c r="E6" s="1"/>
      <c r="F6" s="1"/>
      <c r="G6" s="1"/>
      <c r="H6" s="1"/>
      <c r="I6" s="1"/>
    </row>
    <row r="7" spans="1:9" customFormat="1" ht="37.15" customHeight="1">
      <c r="A7" s="43" t="s">
        <v>14</v>
      </c>
      <c r="B7" s="43"/>
      <c r="C7" s="43"/>
      <c r="D7" s="43"/>
      <c r="E7" s="43"/>
      <c r="F7" s="43"/>
      <c r="G7" s="1"/>
      <c r="H7" s="1"/>
      <c r="I7" s="1"/>
    </row>
    <row r="8" spans="1:9" customFormat="1" ht="15.75" hidden="1">
      <c r="A8" s="5"/>
      <c r="B8" s="5"/>
      <c r="C8" s="5"/>
      <c r="D8" s="6"/>
      <c r="E8" s="7"/>
      <c r="F8" s="8"/>
      <c r="G8" s="1"/>
      <c r="H8" s="1"/>
      <c r="I8" s="1"/>
    </row>
    <row r="9" spans="1:9" customFormat="1" ht="15.75" hidden="1">
      <c r="G9" s="1"/>
      <c r="H9" s="1"/>
      <c r="I9" s="1"/>
    </row>
    <row r="10" spans="1:9" customFormat="1" ht="16.5" thickBot="1">
      <c r="A10" s="9" t="s">
        <v>53</v>
      </c>
      <c r="B10" s="10"/>
      <c r="C10" s="10"/>
      <c r="D10" s="10"/>
      <c r="E10" s="10"/>
      <c r="F10" s="11" t="s">
        <v>1</v>
      </c>
      <c r="G10" s="1"/>
      <c r="H10" s="1"/>
      <c r="I10" s="1"/>
    </row>
    <row r="11" spans="1:9" customFormat="1" ht="69" customHeight="1">
      <c r="A11" s="44" t="s">
        <v>2</v>
      </c>
      <c r="B11" s="46" t="s">
        <v>3</v>
      </c>
      <c r="C11" s="46" t="s">
        <v>4</v>
      </c>
      <c r="D11" s="46" t="s">
        <v>5</v>
      </c>
      <c r="E11" s="46" t="s">
        <v>6</v>
      </c>
      <c r="F11" s="48" t="s">
        <v>7</v>
      </c>
      <c r="G11" s="1"/>
      <c r="H11" s="1"/>
      <c r="I11" s="1"/>
    </row>
    <row r="12" spans="1:9" customFormat="1" ht="63.75" customHeight="1">
      <c r="A12" s="45"/>
      <c r="B12" s="47"/>
      <c r="C12" s="47"/>
      <c r="D12" s="47"/>
      <c r="E12" s="47"/>
      <c r="F12" s="49"/>
      <c r="G12" s="1"/>
      <c r="H12" s="1"/>
      <c r="I12" s="1"/>
    </row>
    <row r="13" spans="1:9" customFormat="1" ht="15.75">
      <c r="A13" s="18">
        <v>1</v>
      </c>
      <c r="B13" s="18">
        <v>2</v>
      </c>
      <c r="C13" s="18">
        <v>3</v>
      </c>
      <c r="D13" s="18">
        <v>4</v>
      </c>
      <c r="E13" s="18">
        <v>5</v>
      </c>
      <c r="F13" s="18">
        <v>6</v>
      </c>
      <c r="G13" s="1"/>
      <c r="H13" s="1"/>
      <c r="I13" s="1"/>
    </row>
    <row r="14" spans="1:9" s="15" customFormat="1" ht="63">
      <c r="A14" s="12" t="s">
        <v>54</v>
      </c>
      <c r="B14" s="13" t="s">
        <v>8</v>
      </c>
      <c r="C14" s="13" t="s">
        <v>9</v>
      </c>
      <c r="D14" s="13" t="s">
        <v>9</v>
      </c>
      <c r="E14" s="13" t="s">
        <v>9</v>
      </c>
      <c r="F14" s="14">
        <f>SUM(F15)</f>
        <v>327739.82900000003</v>
      </c>
    </row>
    <row r="15" spans="1:9" customFormat="1" outlineLevel="3">
      <c r="A15" s="19" t="s">
        <v>11</v>
      </c>
      <c r="B15" s="20" t="s">
        <v>8</v>
      </c>
      <c r="C15" s="20" t="s">
        <v>12</v>
      </c>
      <c r="D15" s="16"/>
      <c r="E15" s="16"/>
      <c r="F15" s="25">
        <f>SUM(F16)</f>
        <v>327739.82900000003</v>
      </c>
    </row>
    <row r="16" spans="1:9" customFormat="1" ht="38.25" outlineLevel="4">
      <c r="A16" s="19" t="s">
        <v>15</v>
      </c>
      <c r="B16" s="20" t="s">
        <v>8</v>
      </c>
      <c r="C16" s="20" t="s">
        <v>10</v>
      </c>
      <c r="D16" s="20" t="s">
        <v>16</v>
      </c>
      <c r="E16" s="20"/>
      <c r="F16" s="25">
        <f>SUM(F18+F29+F37+F41)</f>
        <v>327739.82900000003</v>
      </c>
    </row>
    <row r="17" spans="1:8" customFormat="1" ht="57" customHeight="1">
      <c r="A17" s="19" t="s">
        <v>20</v>
      </c>
      <c r="B17" s="20" t="s">
        <v>8</v>
      </c>
      <c r="C17" s="20" t="s">
        <v>10</v>
      </c>
      <c r="D17" s="20" t="s">
        <v>21</v>
      </c>
      <c r="E17" s="20"/>
      <c r="F17" s="21">
        <v>111086.247</v>
      </c>
    </row>
    <row r="18" spans="1:8" customFormat="1" ht="76.5">
      <c r="A18" s="19" t="s">
        <v>22</v>
      </c>
      <c r="B18" s="20" t="s">
        <v>8</v>
      </c>
      <c r="C18" s="20" t="s">
        <v>10</v>
      </c>
      <c r="D18" s="20" t="s">
        <v>23</v>
      </c>
      <c r="E18" s="20"/>
      <c r="F18" s="21">
        <f>SUM(F19+F22+F24+F26)</f>
        <v>111086.247</v>
      </c>
    </row>
    <row r="19" spans="1:8" customFormat="1" ht="38.25">
      <c r="A19" s="19" t="s">
        <v>24</v>
      </c>
      <c r="B19" s="20" t="s">
        <v>8</v>
      </c>
      <c r="C19" s="20" t="s">
        <v>10</v>
      </c>
      <c r="D19" s="20" t="s">
        <v>25</v>
      </c>
      <c r="E19" s="20"/>
      <c r="F19" s="38">
        <f>SUM(F20:F21)</f>
        <v>8038.8329999999996</v>
      </c>
      <c r="G19" s="35"/>
    </row>
    <row r="20" spans="1:8" s="2" customFormat="1" ht="38.25">
      <c r="A20" s="22" t="s">
        <v>49</v>
      </c>
      <c r="B20" s="23" t="s">
        <v>8</v>
      </c>
      <c r="C20" s="23" t="s">
        <v>10</v>
      </c>
      <c r="D20" s="23" t="s">
        <v>25</v>
      </c>
      <c r="E20" s="23" t="s">
        <v>50</v>
      </c>
      <c r="F20" s="39">
        <v>661.48199999999997</v>
      </c>
    </row>
    <row r="21" spans="1:8" customFormat="1">
      <c r="A21" s="22" t="s">
        <v>52</v>
      </c>
      <c r="B21" s="23" t="s">
        <v>8</v>
      </c>
      <c r="C21" s="23" t="s">
        <v>10</v>
      </c>
      <c r="D21" s="23" t="s">
        <v>25</v>
      </c>
      <c r="E21" s="23" t="s">
        <v>51</v>
      </c>
      <c r="F21" s="39">
        <v>7377.3509999999997</v>
      </c>
    </row>
    <row r="22" spans="1:8" customFormat="1" ht="63.75">
      <c r="A22" s="32" t="s">
        <v>40</v>
      </c>
      <c r="B22" s="29" t="s">
        <v>8</v>
      </c>
      <c r="C22" s="29" t="s">
        <v>10</v>
      </c>
      <c r="D22" s="29" t="s">
        <v>41</v>
      </c>
      <c r="E22" s="29"/>
      <c r="F22" s="40">
        <v>18062.181</v>
      </c>
    </row>
    <row r="23" spans="1:8" customFormat="1" ht="38.25">
      <c r="A23" s="22" t="s">
        <v>49</v>
      </c>
      <c r="B23" s="23" t="s">
        <v>8</v>
      </c>
      <c r="C23" s="23" t="s">
        <v>10</v>
      </c>
      <c r="D23" s="23" t="s">
        <v>41</v>
      </c>
      <c r="E23" s="23" t="s">
        <v>50</v>
      </c>
      <c r="F23" s="24">
        <v>18062.181</v>
      </c>
    </row>
    <row r="24" spans="1:8" customFormat="1" ht="76.5">
      <c r="A24" s="32" t="s">
        <v>42</v>
      </c>
      <c r="B24" s="29" t="s">
        <v>8</v>
      </c>
      <c r="C24" s="29" t="s">
        <v>10</v>
      </c>
      <c r="D24" s="29" t="s">
        <v>43</v>
      </c>
      <c r="E24" s="29"/>
      <c r="F24" s="28">
        <v>18.100000000000001</v>
      </c>
    </row>
    <row r="25" spans="1:8" customFormat="1" ht="38.25">
      <c r="A25" s="22" t="s">
        <v>49</v>
      </c>
      <c r="B25" s="23" t="s">
        <v>8</v>
      </c>
      <c r="C25" s="23" t="s">
        <v>10</v>
      </c>
      <c r="D25" s="23" t="s">
        <v>43</v>
      </c>
      <c r="E25" s="23" t="s">
        <v>50</v>
      </c>
      <c r="F25" s="24">
        <v>18.100000000000001</v>
      </c>
    </row>
    <row r="26" spans="1:8" customFormat="1" ht="102">
      <c r="A26" s="19" t="s">
        <v>26</v>
      </c>
      <c r="B26" s="20" t="s">
        <v>8</v>
      </c>
      <c r="C26" s="20" t="s">
        <v>10</v>
      </c>
      <c r="D26" s="20" t="s">
        <v>27</v>
      </c>
      <c r="E26" s="20"/>
      <c r="F26" s="38">
        <f>SUM(F27:F28)</f>
        <v>84967.133000000002</v>
      </c>
      <c r="G26" s="36"/>
      <c r="H26" s="36"/>
    </row>
    <row r="27" spans="1:8" customFormat="1" ht="38.25">
      <c r="A27" s="22" t="s">
        <v>49</v>
      </c>
      <c r="B27" s="23" t="s">
        <v>8</v>
      </c>
      <c r="C27" s="23" t="s">
        <v>10</v>
      </c>
      <c r="D27" s="23" t="s">
        <v>27</v>
      </c>
      <c r="E27" s="23" t="s">
        <v>50</v>
      </c>
      <c r="F27" s="39">
        <v>21313.994999999999</v>
      </c>
      <c r="G27" s="36"/>
      <c r="H27" s="37"/>
    </row>
    <row r="28" spans="1:8" customFormat="1">
      <c r="A28" s="22" t="s">
        <v>52</v>
      </c>
      <c r="B28" s="23" t="s">
        <v>8</v>
      </c>
      <c r="C28" s="23" t="s">
        <v>10</v>
      </c>
      <c r="D28" s="23" t="s">
        <v>27</v>
      </c>
      <c r="E28" s="23" t="s">
        <v>51</v>
      </c>
      <c r="F28" s="39">
        <v>63653.137999999999</v>
      </c>
      <c r="G28" s="37"/>
      <c r="H28" s="37"/>
    </row>
    <row r="29" spans="1:8" customFormat="1" ht="69" customHeight="1">
      <c r="A29" s="19" t="s">
        <v>48</v>
      </c>
      <c r="B29" s="20" t="s">
        <v>8</v>
      </c>
      <c r="C29" s="20" t="s">
        <v>10</v>
      </c>
      <c r="D29" s="20" t="s">
        <v>17</v>
      </c>
      <c r="E29" s="23"/>
      <c r="F29" s="21">
        <f>SUM(F31+F33+F35)</f>
        <v>213153.58199999999</v>
      </c>
    </row>
    <row r="30" spans="1:8" customFormat="1" ht="38.25">
      <c r="A30" s="34" t="s">
        <v>19</v>
      </c>
      <c r="B30" s="20" t="s">
        <v>8</v>
      </c>
      <c r="C30" s="20" t="s">
        <v>10</v>
      </c>
      <c r="D30" s="20" t="s">
        <v>18</v>
      </c>
      <c r="E30" s="29"/>
      <c r="F30" s="28">
        <v>213153.58199999999</v>
      </c>
    </row>
    <row r="31" spans="1:8" customFormat="1" ht="63.75">
      <c r="A31" s="32" t="s">
        <v>40</v>
      </c>
      <c r="B31" s="20" t="s">
        <v>8</v>
      </c>
      <c r="C31" s="20" t="s">
        <v>10</v>
      </c>
      <c r="D31" s="20" t="s">
        <v>44</v>
      </c>
      <c r="E31" s="20"/>
      <c r="F31" s="21">
        <v>160663.83300000001</v>
      </c>
    </row>
    <row r="32" spans="1:8" s="2" customFormat="1" ht="38.25">
      <c r="A32" s="22" t="s">
        <v>49</v>
      </c>
      <c r="B32" s="30" t="s">
        <v>8</v>
      </c>
      <c r="C32" s="30" t="s">
        <v>10</v>
      </c>
      <c r="D32" s="30" t="s">
        <v>44</v>
      </c>
      <c r="E32" s="30" t="s">
        <v>50</v>
      </c>
      <c r="F32" s="31">
        <v>160663.83300000001</v>
      </c>
    </row>
    <row r="33" spans="1:6" ht="76.5">
      <c r="A33" s="32" t="s">
        <v>42</v>
      </c>
      <c r="B33" s="20" t="s">
        <v>8</v>
      </c>
      <c r="C33" s="20" t="s">
        <v>10</v>
      </c>
      <c r="D33" s="33" t="s">
        <v>47</v>
      </c>
      <c r="E33" s="20"/>
      <c r="F33" s="21">
        <v>160.98099999999999</v>
      </c>
    </row>
    <row r="34" spans="1:6" ht="38.25">
      <c r="A34" s="22" t="s">
        <v>49</v>
      </c>
      <c r="B34" s="30" t="s">
        <v>8</v>
      </c>
      <c r="C34" s="30" t="s">
        <v>10</v>
      </c>
      <c r="D34" s="30" t="s">
        <v>46</v>
      </c>
      <c r="E34" s="30" t="s">
        <v>50</v>
      </c>
      <c r="F34" s="31">
        <v>160.98099999999999</v>
      </c>
    </row>
    <row r="35" spans="1:6" ht="102">
      <c r="A35" s="19" t="s">
        <v>26</v>
      </c>
      <c r="B35" s="20" t="s">
        <v>8</v>
      </c>
      <c r="C35" s="20" t="s">
        <v>10</v>
      </c>
      <c r="D35" s="20" t="s">
        <v>45</v>
      </c>
      <c r="E35" s="20"/>
      <c r="F35" s="21">
        <v>52328.767999999996</v>
      </c>
    </row>
    <row r="36" spans="1:6" ht="38.25">
      <c r="A36" s="22" t="s">
        <v>49</v>
      </c>
      <c r="B36" s="30" t="s">
        <v>8</v>
      </c>
      <c r="C36" s="30" t="s">
        <v>10</v>
      </c>
      <c r="D36" s="30" t="s">
        <v>45</v>
      </c>
      <c r="E36" s="30" t="s">
        <v>50</v>
      </c>
      <c r="F36" s="31">
        <v>52328.767999999996</v>
      </c>
    </row>
    <row r="37" spans="1:6" ht="93.75" customHeight="1">
      <c r="A37" s="19" t="s">
        <v>28</v>
      </c>
      <c r="B37" s="20" t="s">
        <v>8</v>
      </c>
      <c r="C37" s="20" t="s">
        <v>10</v>
      </c>
      <c r="D37" s="20" t="s">
        <v>29</v>
      </c>
      <c r="E37" s="20"/>
      <c r="F37" s="21">
        <v>3000</v>
      </c>
    </row>
    <row r="38" spans="1:6" ht="51">
      <c r="A38" s="19" t="s">
        <v>30</v>
      </c>
      <c r="B38" s="20" t="s">
        <v>8</v>
      </c>
      <c r="C38" s="20" t="s">
        <v>10</v>
      </c>
      <c r="D38" s="20" t="s">
        <v>31</v>
      </c>
      <c r="E38" s="20"/>
      <c r="F38" s="21">
        <v>3000</v>
      </c>
    </row>
    <row r="39" spans="1:6" ht="102.75" customHeight="1">
      <c r="A39" s="19" t="s">
        <v>32</v>
      </c>
      <c r="B39" s="20" t="s">
        <v>8</v>
      </c>
      <c r="C39" s="20" t="s">
        <v>10</v>
      </c>
      <c r="D39" s="20" t="s">
        <v>33</v>
      </c>
      <c r="E39" s="20"/>
      <c r="F39" s="21">
        <v>3000</v>
      </c>
    </row>
    <row r="40" spans="1:6">
      <c r="A40" s="22" t="s">
        <v>52</v>
      </c>
      <c r="B40" s="23" t="s">
        <v>8</v>
      </c>
      <c r="C40" s="23" t="s">
        <v>10</v>
      </c>
      <c r="D40" s="23" t="s">
        <v>33</v>
      </c>
      <c r="E40" s="23" t="s">
        <v>51</v>
      </c>
      <c r="F40" s="24">
        <v>3000</v>
      </c>
    </row>
    <row r="41" spans="1:6" ht="38.25">
      <c r="A41" s="19" t="s">
        <v>34</v>
      </c>
      <c r="B41" s="20" t="s">
        <v>8</v>
      </c>
      <c r="C41" s="20" t="s">
        <v>10</v>
      </c>
      <c r="D41" s="20" t="s">
        <v>35</v>
      </c>
      <c r="E41" s="20"/>
      <c r="F41" s="21">
        <v>500</v>
      </c>
    </row>
    <row r="42" spans="1:6" ht="63.75">
      <c r="A42" s="19" t="s">
        <v>36</v>
      </c>
      <c r="B42" s="20" t="s">
        <v>8</v>
      </c>
      <c r="C42" s="20" t="s">
        <v>10</v>
      </c>
      <c r="D42" s="20" t="s">
        <v>37</v>
      </c>
      <c r="E42" s="20"/>
      <c r="F42" s="21">
        <v>500</v>
      </c>
    </row>
    <row r="43" spans="1:6" ht="38.25">
      <c r="A43" s="19" t="s">
        <v>38</v>
      </c>
      <c r="B43" s="20" t="s">
        <v>8</v>
      </c>
      <c r="C43" s="20" t="s">
        <v>10</v>
      </c>
      <c r="D43" s="20" t="s">
        <v>39</v>
      </c>
      <c r="E43" s="20"/>
      <c r="F43" s="21">
        <v>500</v>
      </c>
    </row>
    <row r="44" spans="1:6" ht="38.25">
      <c r="A44" s="22" t="s">
        <v>49</v>
      </c>
      <c r="B44" s="23" t="s">
        <v>8</v>
      </c>
      <c r="C44" s="23" t="s">
        <v>10</v>
      </c>
      <c r="D44" s="23" t="s">
        <v>39</v>
      </c>
      <c r="E44" s="23" t="s">
        <v>50</v>
      </c>
      <c r="F44" s="24">
        <v>500</v>
      </c>
    </row>
    <row r="45" spans="1:6">
      <c r="A45" s="26" t="s">
        <v>13</v>
      </c>
      <c r="B45" s="26"/>
      <c r="C45" s="26"/>
      <c r="D45" s="26"/>
      <c r="E45" s="26"/>
      <c r="F45" s="27">
        <f>SUM(F18+F31+F33+F35+F37+F41)</f>
        <v>327739.82900000003</v>
      </c>
    </row>
  </sheetData>
  <mergeCells count="9">
    <mergeCell ref="D2:F2"/>
    <mergeCell ref="D5:F5"/>
    <mergeCell ref="A7:F7"/>
    <mergeCell ref="A11:A12"/>
    <mergeCell ref="B11:B12"/>
    <mergeCell ref="C11:C12"/>
    <mergeCell ref="D11:D12"/>
    <mergeCell ref="E11:E12"/>
    <mergeCell ref="F11:F12"/>
  </mergeCells>
  <pageMargins left="0.70866141732283472" right="0.70866141732283472" top="0.74803149606299213" bottom="0.51181102362204722" header="0.31496062992125984" footer="0.31496062992125984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 поправка 2</vt:lpstr>
      <vt:lpstr>'2018 поправка 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inf04</dc:creator>
  <dc:description>POI HSSF rep:2.41.2.28</dc:description>
  <cp:lastModifiedBy>kredit02</cp:lastModifiedBy>
  <cp:lastPrinted>2018-09-18T05:12:22Z</cp:lastPrinted>
  <dcterms:created xsi:type="dcterms:W3CDTF">2017-01-10T09:49:18Z</dcterms:created>
  <dcterms:modified xsi:type="dcterms:W3CDTF">2018-09-27T06:37:08Z</dcterms:modified>
</cp:coreProperties>
</file>